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2" yWindow="132" windowWidth="13224" windowHeight="9828" activeTab="0"/>
  </bookViews>
  <sheets>
    <sheet name="Sheet2" sheetId="1" r:id="rId1"/>
    <sheet name="BW Budget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<sst xmlns="http://schemas.openxmlformats.org/spreadsheetml/2006/main" count="40" uniqueCount="35">
  <si>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Gate Fee</t>
  </si>
  <si>
    <t>Year</t>
  </si>
  <si>
    <t>Attendance</t>
  </si>
  <si>
    <t>Expenses</t>
  </si>
  <si>
    <t>Estimate:</t>
  </si>
  <si>
    <t>***Dumpster Rental</t>
  </si>
  <si>
    <t>***Expenses paid for by donor</t>
  </si>
  <si>
    <t>Total sign ins</t>
  </si>
  <si>
    <t>Cost</t>
  </si>
  <si>
    <t>Items</t>
  </si>
  <si>
    <t>Cost per person for feasts</t>
  </si>
  <si>
    <t>Breakdown</t>
  </si>
  <si>
    <t>Total for port-o-potties month of Oct</t>
  </si>
  <si>
    <t>Budget, not to exceed</t>
  </si>
  <si>
    <t>Came in UNDER BUDGET!!!!</t>
  </si>
  <si>
    <t>Battle field materials</t>
  </si>
  <si>
    <t xml:space="preserve">Battle field materials </t>
  </si>
  <si>
    <t xml:space="preserve">Materials for favors </t>
  </si>
  <si>
    <t xml:space="preserve">Additional supplies for favors </t>
  </si>
  <si>
    <t xml:space="preserve">Copies for gate, bulletin board and tourney docs </t>
  </si>
  <si>
    <t>Ice at event</t>
  </si>
  <si>
    <t xml:space="preserve">Trash Bags </t>
  </si>
  <si>
    <t>Total Misc.</t>
  </si>
  <si>
    <t>Total feast</t>
  </si>
  <si>
    <t>Misc equipment</t>
  </si>
  <si>
    <t>Event total expenses.</t>
  </si>
  <si>
    <t>Event gate total.</t>
  </si>
  <si>
    <t>Event profit.</t>
  </si>
  <si>
    <t>Trash Dumpster</t>
  </si>
  <si>
    <t>Total feast + Trash + Misc.</t>
  </si>
  <si>
    <t>Total Event expenses</t>
  </si>
  <si>
    <t>World Banner Wars XIII Expense Report- Logan Autocrat</t>
  </si>
  <si>
    <t>Half of Gate</t>
  </si>
  <si>
    <t>Total Gate</t>
  </si>
  <si>
    <t>Gate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</si>
</sst>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164" fontId="18" fillId="0" borderId="0" xfId="55" applyNumberFormat="1" applyFont="1" applyAlignment="1">
      <alignment horizontal="center"/>
      <protection/>
    </xf>
    <xf numFmtId="3" fontId="18" fillId="0" borderId="0" xfId="55" applyNumberFormat="1" applyFont="1" applyAlignment="1">
      <alignment horizontal="center"/>
      <protection/>
    </xf>
    <xf numFmtId="0" fontId="19" fillId="2" borderId="0" xfId="55" applyFont="1" applyFill="1" applyAlignment="1">
      <alignment horizontal="center"/>
      <protection/>
    </xf>
    <xf numFmtId="3" fontId="19" fillId="2" borderId="0" xfId="55" applyNumberFormat="1" applyFont="1" applyFill="1" applyAlignment="1">
      <alignment horizontal="center"/>
      <protection/>
    </xf>
    <xf numFmtId="164" fontId="19" fillId="2" borderId="0" xfId="55" applyNumberFormat="1" applyFont="1" applyFill="1" applyAlignment="1">
      <alignment horizontal="center"/>
      <protection/>
    </xf>
    <xf numFmtId="0" fontId="17" fillId="0" borderId="0" xfId="55" applyFont="1">
      <alignment/>
      <protection/>
    </xf>
    <xf numFmtId="0" fontId="1" fillId="0" borderId="0" xfId="55">
      <alignment/>
      <protection/>
    </xf>
    <xf numFmtId="0" fontId="1" fillId="0" borderId="10" xfId="55" applyFill="1" applyBorder="1" applyAlignment="1">
      <alignment horizontal="center"/>
      <protection/>
    </xf>
    <xf numFmtId="3" fontId="1" fillId="0" borderId="10" xfId="55" applyNumberFormat="1" applyFill="1" applyBorder="1" applyAlignment="1">
      <alignment horizontal="center"/>
      <protection/>
    </xf>
    <xf numFmtId="164" fontId="1" fillId="0" borderId="10" xfId="55" applyNumberFormat="1" applyFill="1" applyBorder="1" applyAlignment="1">
      <alignment horizontal="center"/>
      <protection/>
    </xf>
    <xf numFmtId="0" fontId="1" fillId="24" borderId="10" xfId="55" applyFill="1" applyBorder="1" applyAlignment="1">
      <alignment horizontal="center"/>
      <protection/>
    </xf>
    <xf numFmtId="164" fontId="1" fillId="24" borderId="10" xfId="55" applyNumberFormat="1" applyFill="1" applyBorder="1" applyAlignment="1">
      <alignment horizontal="center"/>
      <protection/>
    </xf>
    <xf numFmtId="164" fontId="18" fillId="24" borderId="10" xfId="55" applyNumberFormat="1" applyFont="1" applyFill="1" applyBorder="1" applyAlignment="1">
      <alignment horizontal="center"/>
      <protection/>
    </xf>
    <xf numFmtId="164" fontId="1" fillId="0" borderId="0" xfId="55" applyNumberFormat="1">
      <alignment/>
      <protection/>
    </xf>
    <xf numFmtId="0" fontId="1" fillId="2" borderId="0" xfId="55" applyFill="1">
      <alignment/>
      <protection/>
    </xf>
    <xf numFmtId="0" fontId="1" fillId="0" borderId="0" xfId="55" applyAlignment="1">
      <alignment horizontal="center"/>
      <protection/>
    </xf>
    <xf numFmtId="164" fontId="1" fillId="0" borderId="0" xfId="55" applyNumberFormat="1" applyFill="1" applyAlignment="1">
      <alignment horizontal="center"/>
      <protection/>
    </xf>
    <xf numFmtId="1" fontId="1" fillId="0" borderId="0" xfId="55" applyNumberFormat="1" applyFill="1" applyAlignment="1">
      <alignment horizontal="left"/>
      <protection/>
    </xf>
    <xf numFmtId="164" fontId="1" fillId="0" borderId="11" xfId="55" applyNumberFormat="1" applyBorder="1" applyAlignment="1">
      <alignment horizontal="center"/>
      <protection/>
    </xf>
    <xf numFmtId="164" fontId="1" fillId="0" borderId="0" xfId="55" applyNumberFormat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164" fontId="1" fillId="0" borderId="0" xfId="56" applyNumberFormat="1" applyAlignment="1">
      <alignment horizontal="center"/>
      <protection/>
    </xf>
    <xf numFmtId="0" fontId="1" fillId="0" borderId="0" xfId="56">
      <alignment/>
      <protection/>
    </xf>
    <xf numFmtId="0" fontId="21" fillId="0" borderId="10" xfId="56" applyFont="1" applyBorder="1" applyAlignment="1">
      <alignment horizontal="center"/>
      <protection/>
    </xf>
    <xf numFmtId="0" fontId="21" fillId="0" borderId="10" xfId="56" applyFont="1" applyBorder="1">
      <alignment/>
      <protection/>
    </xf>
    <xf numFmtId="164" fontId="21" fillId="0" borderId="10" xfId="56" applyNumberFormat="1" applyFont="1" applyBorder="1" applyAlignment="1">
      <alignment horizontal="center"/>
      <protection/>
    </xf>
    <xf numFmtId="0" fontId="21" fillId="0" borderId="0" xfId="56" applyFont="1">
      <alignment/>
      <protection/>
    </xf>
    <xf numFmtId="164" fontId="1" fillId="0" borderId="11" xfId="56" applyNumberFormat="1" applyBorder="1" applyAlignment="1">
      <alignment horizontal="center"/>
      <protection/>
    </xf>
    <xf numFmtId="164" fontId="16" fillId="0" borderId="0" xfId="56" applyNumberFormat="1" applyFont="1" applyFill="1" applyAlignment="1">
      <alignment horizontal="center"/>
      <protection/>
    </xf>
    <xf numFmtId="164" fontId="1" fillId="0" borderId="0" xfId="56" applyNumberFormat="1" applyFont="1" applyFill="1" applyAlignment="1">
      <alignment horizontal="center"/>
      <protection/>
    </xf>
    <xf numFmtId="164" fontId="1" fillId="0" borderId="11" xfId="56" applyNumberFormat="1" applyFont="1" applyFill="1" applyBorder="1" applyAlignment="1">
      <alignment horizontal="center"/>
      <protection/>
    </xf>
    <xf numFmtId="164" fontId="22" fillId="0" borderId="10" xfId="56" applyNumberFormat="1" applyFont="1" applyBorder="1" applyAlignment="1">
      <alignment horizontal="center"/>
      <protection/>
    </xf>
    <xf numFmtId="164" fontId="22" fillId="0" borderId="10" xfId="56" applyNumberFormat="1" applyFont="1" applyFill="1" applyBorder="1">
      <alignment/>
      <protection/>
    </xf>
    <xf numFmtId="164" fontId="1" fillId="0" borderId="0" xfId="56" applyNumberFormat="1">
      <alignment/>
      <protection/>
    </xf>
    <xf numFmtId="0" fontId="22" fillId="0" borderId="10" xfId="56" applyFont="1" applyFill="1" applyBorder="1">
      <alignment/>
      <protection/>
    </xf>
    <xf numFmtId="0" fontId="20" fillId="24" borderId="11" xfId="56" applyFont="1" applyFill="1" applyBorder="1" applyAlignment="1">
      <alignment horizontal="center"/>
      <protection/>
    </xf>
    <xf numFmtId="0" fontId="16" fillId="0" borderId="12" xfId="56" applyFont="1" applyBorder="1" applyAlignment="1">
      <alignment horizontal="center"/>
      <protection/>
    </xf>
    <xf numFmtId="164" fontId="1" fillId="0" borderId="10" xfId="56" applyNumberFormat="1" applyFont="1" applyFill="1" applyBorder="1" applyAlignment="1">
      <alignment horizontal="center"/>
      <protection/>
    </xf>
    <xf numFmtId="164" fontId="16" fillId="0" borderId="11" xfId="56" applyNumberFormat="1" applyFont="1" applyFill="1" applyBorder="1" applyAlignment="1">
      <alignment horizontal="center"/>
      <protection/>
    </xf>
    <xf numFmtId="164" fontId="16" fillId="24" borderId="10" xfId="55" applyNumberFormat="1" applyFont="1" applyFill="1" applyBorder="1" applyAlignment="1">
      <alignment horizontal="center"/>
      <protection/>
    </xf>
    <xf numFmtId="3" fontId="16" fillId="24" borderId="10" xfId="55" applyNumberFormat="1" applyFont="1" applyFill="1" applyBorder="1" applyAlignment="1">
      <alignment horizontal="center"/>
      <protection/>
    </xf>
    <xf numFmtId="0" fontId="21" fillId="0" borderId="13" xfId="56" applyFont="1" applyFill="1" applyBorder="1">
      <alignment/>
      <protection/>
    </xf>
    <xf numFmtId="164" fontId="21" fillId="0" borderId="13" xfId="56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0" bestFit="1" customWidth="1"/>
    <col min="2" max="2" width="46.7109375" style="0" bestFit="1" customWidth="1"/>
    <col min="3" max="3" width="9.140625" style="0" bestFit="1" customWidth="1"/>
    <col min="4" max="4" width="34.28125" style="0" bestFit="1" customWidth="1"/>
  </cols>
  <sheetData>
    <row r="1" spans="1:4" ht="25.5">
      <c r="A1" s="37" t="s">
        <v>31</v>
      </c>
      <c r="B1" s="37"/>
      <c r="C1" s="37"/>
      <c r="D1" s="37"/>
    </row>
    <row r="2" spans="1:4" ht="14.25">
      <c r="A2" s="22" t="s">
        <v>8</v>
      </c>
      <c r="B2" s="22" t="s">
        <v>9</v>
      </c>
      <c r="C2" s="38" t="s">
        <v>11</v>
      </c>
      <c r="D2" s="38"/>
    </row>
    <row r="3" spans="1:4" ht="14.25">
      <c r="A3" s="23">
        <v>5.78</v>
      </c>
      <c r="B3" t="s">
        <v>15</v>
      </c>
      <c r="C3" s="27">
        <v>20</v>
      </c>
      <c r="D3" t="s">
        <v>34</v>
      </c>
    </row>
    <row r="4" spans="1:4" ht="14.25">
      <c r="A4" s="23">
        <v>15.09</v>
      </c>
      <c r="B4" t="s">
        <v>16</v>
      </c>
      <c r="C4" s="25">
        <v>249</v>
      </c>
      <c r="D4" s="26" t="s">
        <v>7</v>
      </c>
    </row>
    <row r="5" spans="1:4" ht="14.25">
      <c r="A5" s="23">
        <v>28.37</v>
      </c>
      <c r="B5" t="s">
        <v>16</v>
      </c>
      <c r="C5" s="27">
        <v>1.49</v>
      </c>
      <c r="D5" s="26" t="s">
        <v>10</v>
      </c>
    </row>
    <row r="6" spans="1:2" ht="14.25">
      <c r="A6" s="23">
        <v>82.46</v>
      </c>
      <c r="B6" t="s">
        <v>17</v>
      </c>
    </row>
    <row r="7" spans="1:4" ht="14.25">
      <c r="A7" s="23">
        <v>19.72</v>
      </c>
      <c r="B7" t="s">
        <v>18</v>
      </c>
      <c r="C7" s="31">
        <v>233.1</v>
      </c>
      <c r="D7" t="s">
        <v>22</v>
      </c>
    </row>
    <row r="8" spans="1:4" ht="14.25">
      <c r="A8" s="23">
        <v>39.18</v>
      </c>
      <c r="B8" t="s">
        <v>19</v>
      </c>
      <c r="C8" s="32">
        <v>370</v>
      </c>
      <c r="D8" t="s">
        <v>23</v>
      </c>
    </row>
    <row r="9" spans="1:4" ht="14.25">
      <c r="A9" s="29">
        <v>16.37</v>
      </c>
      <c r="B9" t="s">
        <v>20</v>
      </c>
      <c r="C9" s="27">
        <v>630.99</v>
      </c>
      <c r="D9" s="28" t="s">
        <v>28</v>
      </c>
    </row>
    <row r="10" spans="1:4" ht="14.25">
      <c r="A10" s="39">
        <v>19.94</v>
      </c>
      <c r="B10" t="s">
        <v>21</v>
      </c>
      <c r="C10" s="27">
        <v>297.68</v>
      </c>
      <c r="D10" s="26" t="s">
        <v>12</v>
      </c>
    </row>
    <row r="11" spans="1:4" ht="14.25">
      <c r="A11" s="31">
        <v>6.19</v>
      </c>
      <c r="B11" t="s">
        <v>24</v>
      </c>
      <c r="C11" s="44">
        <v>1531.77</v>
      </c>
      <c r="D11" t="s">
        <v>25</v>
      </c>
    </row>
    <row r="12" spans="1:4" ht="14.25">
      <c r="A12" s="30">
        <v>233.1</v>
      </c>
      <c r="B12" t="s">
        <v>22</v>
      </c>
      <c r="C12" s="27">
        <v>4525</v>
      </c>
      <c r="D12" t="s">
        <v>26</v>
      </c>
    </row>
    <row r="13" spans="1:4" ht="14.25">
      <c r="A13" s="40">
        <v>370</v>
      </c>
      <c r="B13" t="s">
        <v>23</v>
      </c>
      <c r="C13" s="27">
        <f>C12-C11</f>
        <v>2993.23</v>
      </c>
      <c r="D13" t="s">
        <v>27</v>
      </c>
    </row>
    <row r="14" spans="1:4" ht="14.25">
      <c r="A14" s="33">
        <v>630.99</v>
      </c>
      <c r="B14" s="28" t="s">
        <v>28</v>
      </c>
      <c r="C14" s="27"/>
      <c r="D14" s="26"/>
    </row>
    <row r="15" spans="1:4" ht="14.25">
      <c r="A15" s="40">
        <f>SUM(A12:A14)</f>
        <v>1234.0900000000001</v>
      </c>
      <c r="B15" t="s">
        <v>29</v>
      </c>
      <c r="C15" s="33">
        <v>2063</v>
      </c>
      <c r="D15" s="34" t="s">
        <v>13</v>
      </c>
    </row>
    <row r="16" spans="3:4" ht="14.25">
      <c r="C16" s="44">
        <v>1531.77</v>
      </c>
      <c r="D16" s="43" t="s">
        <v>30</v>
      </c>
    </row>
    <row r="17" spans="3:4" ht="14.25">
      <c r="C17" s="33">
        <f>C15-C16</f>
        <v>531.23</v>
      </c>
      <c r="D17" s="36" t="s">
        <v>14</v>
      </c>
    </row>
    <row r="18" spans="1:2" ht="14.25">
      <c r="A18" s="35"/>
      <c r="B18" s="24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5" sqref="D5"/>
    </sheetView>
  </sheetViews>
  <sheetFormatPr defaultColWidth="9.140625" defaultRowHeight="12.75"/>
  <cols>
    <col min="1" max="1" width="16.8515625" style="0" bestFit="1" customWidth="1"/>
    <col min="2" max="2" width="27.00390625" style="0" bestFit="1" customWidth="1"/>
    <col min="3" max="3" width="9.8515625" style="0" bestFit="1" customWidth="1"/>
    <col min="4" max="4" width="10.00390625" style="0" bestFit="1" customWidth="1"/>
    <col min="5" max="5" width="13.8515625" style="0" bestFit="1" customWidth="1"/>
    <col min="6" max="6" width="9.7109375" style="0" bestFit="1" customWidth="1"/>
  </cols>
  <sheetData>
    <row r="1" spans="1:10" ht="14.25">
      <c r="A1" s="1" t="s">
        <v>1</v>
      </c>
      <c r="B1" s="2" t="s">
        <v>2</v>
      </c>
      <c r="C1" s="2" t="s">
        <v>0</v>
      </c>
      <c r="D1" s="2" t="s">
        <v>33</v>
      </c>
      <c r="E1" s="2" t="s">
        <v>32</v>
      </c>
      <c r="F1" s="3" t="s">
        <v>3</v>
      </c>
      <c r="G1" s="1"/>
      <c r="H1" s="1"/>
      <c r="I1" s="1"/>
      <c r="J1" s="1"/>
    </row>
    <row r="2" spans="1:10" ht="14.25">
      <c r="A2" s="4">
        <v>2008</v>
      </c>
      <c r="B2" s="5">
        <v>300</v>
      </c>
      <c r="C2" s="6">
        <v>5</v>
      </c>
      <c r="D2" s="6">
        <v>1500</v>
      </c>
      <c r="E2" s="6">
        <v>750</v>
      </c>
      <c r="F2" s="6">
        <v>1500</v>
      </c>
      <c r="G2" s="7" t="s">
        <v>6</v>
      </c>
      <c r="H2" s="8"/>
      <c r="I2" s="8"/>
      <c r="J2" s="8"/>
    </row>
    <row r="3" spans="1:10" ht="14.25">
      <c r="A3" s="9">
        <v>2009</v>
      </c>
      <c r="B3" s="10">
        <v>297</v>
      </c>
      <c r="C3" s="11">
        <v>10</v>
      </c>
      <c r="D3" s="11">
        <v>2970</v>
      </c>
      <c r="E3" s="11">
        <v>1485</v>
      </c>
      <c r="F3" s="11">
        <v>1305.45</v>
      </c>
      <c r="G3" s="8"/>
      <c r="H3" s="8"/>
      <c r="I3" s="8"/>
      <c r="J3" s="8"/>
    </row>
    <row r="4" spans="1:10" ht="14.25">
      <c r="A4" s="9">
        <v>2010</v>
      </c>
      <c r="B4" s="10">
        <v>242</v>
      </c>
      <c r="C4" s="11">
        <v>20</v>
      </c>
      <c r="D4" s="11">
        <v>4290</v>
      </c>
      <c r="E4" s="11">
        <v>2145</v>
      </c>
      <c r="F4" s="11">
        <v>2281.02</v>
      </c>
      <c r="G4" s="7" t="s">
        <v>5</v>
      </c>
      <c r="H4" s="8"/>
      <c r="I4" s="8"/>
      <c r="J4" s="8"/>
    </row>
    <row r="5" spans="1:10" ht="14.25">
      <c r="A5" s="9">
        <v>2011</v>
      </c>
      <c r="B5" s="10">
        <v>276</v>
      </c>
      <c r="C5" s="11">
        <v>20</v>
      </c>
      <c r="D5" s="11">
        <v>5120</v>
      </c>
      <c r="E5" s="11">
        <v>2560</v>
      </c>
      <c r="F5" s="11">
        <v>1401.31</v>
      </c>
      <c r="G5" s="7"/>
      <c r="H5" s="8"/>
      <c r="I5" s="8"/>
      <c r="J5" s="8"/>
    </row>
    <row r="6" spans="1:10" ht="14.25">
      <c r="A6" s="9">
        <v>2012</v>
      </c>
      <c r="B6" s="10">
        <v>249</v>
      </c>
      <c r="C6" s="11">
        <v>20</v>
      </c>
      <c r="D6" s="11">
        <v>4525</v>
      </c>
      <c r="E6" s="11">
        <f>D6/2</f>
        <v>2262.5</v>
      </c>
      <c r="F6" s="11">
        <v>1467.19</v>
      </c>
      <c r="G6" s="7" t="s">
        <v>5</v>
      </c>
      <c r="H6" s="8"/>
      <c r="I6" s="8"/>
      <c r="J6" s="8"/>
    </row>
    <row r="7" spans="1:10" ht="14.25">
      <c r="A7" s="12" t="s">
        <v>4</v>
      </c>
      <c r="B7" s="42">
        <v>271.6666666666667</v>
      </c>
      <c r="C7" s="13"/>
      <c r="D7" s="41">
        <f>SUM(D4:D6)/3</f>
        <v>4645</v>
      </c>
      <c r="E7" s="14">
        <f>D7/2</f>
        <v>2322.5</v>
      </c>
      <c r="F7" s="14">
        <f>SUM(F4:F6)/3</f>
        <v>1716.506666666667</v>
      </c>
      <c r="G7" s="7"/>
      <c r="H7" s="8"/>
      <c r="I7" s="8"/>
      <c r="J7" s="15"/>
    </row>
    <row r="8" spans="1:10" ht="14.25">
      <c r="A8" s="16"/>
      <c r="B8" s="8"/>
      <c r="C8" s="8"/>
      <c r="D8" s="8"/>
      <c r="E8" s="8"/>
      <c r="F8" s="17"/>
      <c r="G8" s="8"/>
      <c r="H8" s="8"/>
      <c r="I8" s="8"/>
      <c r="J8" s="15"/>
    </row>
    <row r="9" spans="1:10" ht="14.25">
      <c r="A9" s="8"/>
      <c r="B9" s="8"/>
      <c r="C9" s="8"/>
      <c r="D9" s="18"/>
      <c r="E9" s="19"/>
      <c r="F9" s="17"/>
      <c r="G9" s="8"/>
      <c r="H9" s="8"/>
      <c r="I9" s="8"/>
      <c r="J9" s="8"/>
    </row>
    <row r="10" spans="1:10" ht="14.25">
      <c r="A10" s="8"/>
      <c r="B10" s="8"/>
      <c r="C10" s="8"/>
      <c r="D10" s="20"/>
      <c r="E10" s="19"/>
      <c r="F10" s="17"/>
      <c r="G10" s="8"/>
      <c r="H10" s="8"/>
      <c r="I10" s="8"/>
      <c r="J10" s="8"/>
    </row>
    <row r="11" spans="1:10" ht="14.25">
      <c r="A11" s="8"/>
      <c r="B11" s="8"/>
      <c r="C11" s="8"/>
      <c r="D11" s="21"/>
      <c r="E11" s="8"/>
      <c r="F11" s="17"/>
      <c r="G11" s="8"/>
      <c r="H11" s="8"/>
      <c r="I11" s="8"/>
      <c r="J1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dcterms:created xsi:type="dcterms:W3CDTF">2011-11-01T18:48:50Z</dcterms:created>
  <dcterms:modified xsi:type="dcterms:W3CDTF">2013-03-11T21:13:18Z</dcterms:modified>
  <cp:category/>
  <cp:version/>
  <cp:contentType/>
  <cp:contentStatus/>
</cp:coreProperties>
</file>